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1.xml" ContentType="application/vnd.ms-excel.person+xml"/>
  <Override PartName="/xl/persons/person6.xml" ContentType="application/vnd.ms-excel.person+xml"/>
  <Override PartName="/xl/persons/person0.xml" ContentType="application/vnd.ms-excel.person+xml"/>
  <Override PartName="/xl/persons/person5.xml" ContentType="application/vnd.ms-excel.person+xml"/>
  <Override PartName="/xl/persons/person10.xml" ContentType="application/vnd.ms-excel.person+xml"/>
  <Override PartName="/xl/persons/person8.xml" ContentType="application/vnd.ms-excel.person+xml"/>
  <Override PartName="/xl/persons/person3.xml" ContentType="application/vnd.ms-excel.person+xml"/>
  <Override PartName="/xl/persons/person11.xml" ContentType="application/vnd.ms-excel.person+xml"/>
  <Override PartName="/xl/persons/person7.xml" ContentType="application/vnd.ms-excel.person+xml"/>
  <Override PartName="/xl/persons/person2.xml" ContentType="application/vnd.ms-excel.person+xml"/>
  <Override PartName="/xl/persons/person9.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https://d.docs.live.net/857d4a63153b722a/Desktop/"/>
    </mc:Choice>
  </mc:AlternateContent>
  <xr:revisionPtr revIDLastSave="68" documentId="8_{0058BEC8-F224-4B11-AA5D-30F10B72CDF1}" xr6:coauthVersionLast="47" xr6:coauthVersionMax="47" xr10:uidLastSave="{18668F6F-DC69-43E0-8161-EF10880620BB}"/>
  <bookViews>
    <workbookView xWindow="-108" yWindow="-108" windowWidth="23256" windowHeight="12456" xr2:uid="{00000000-000D-0000-FFFF-FFFF00000000}"/>
  </bookViews>
  <sheets>
    <sheet name="Sheet1" sheetId="1" r:id="rId1"/>
  </sheets>
  <calcPr calcId="191029"/>
</workbook>
</file>

<file path=xl/calcChain.xml><?xml version="1.0" encoding="utf-8"?>
<calcChain xmlns="http://schemas.openxmlformats.org/spreadsheetml/2006/main">
  <c r="V12" i="1" l="1"/>
  <c r="V11" i="1"/>
  <c r="V10" i="1"/>
  <c r="V9" i="1"/>
  <c r="V8" i="1"/>
  <c r="U11" i="1"/>
  <c r="U10" i="1"/>
  <c r="T12" i="1"/>
  <c r="T11" i="1"/>
  <c r="T10" i="1"/>
  <c r="T9" i="1"/>
  <c r="T8" i="1"/>
  <c r="I13" i="1"/>
  <c r="W13" i="1"/>
  <c r="W14" i="1"/>
  <c r="W15" i="1"/>
  <c r="S13" i="1"/>
  <c r="O13" i="1"/>
  <c r="Q13" i="1"/>
  <c r="P13" i="1"/>
  <c r="K13" i="1"/>
  <c r="M13" i="1"/>
  <c r="L13" i="1"/>
  <c r="R13" i="1"/>
  <c r="N13" i="1"/>
  <c r="J13" i="1"/>
  <c r="H13" i="1"/>
  <c r="G13" i="1"/>
  <c r="F13" i="1"/>
  <c r="E13" i="1"/>
  <c r="D13" i="1"/>
  <c r="U13" i="1" l="1"/>
  <c r="T13" i="1"/>
  <c r="V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tc={DB51FC29-C004-B749-987C-FE2D1F82E631}</author>
    <author>tc={FECF40E2-522D-D848-9280-A89EB5C07531}</author>
    <author>tc={6EB703B7-149D-644A-A97F-E53A2105BB6D}</author>
    <author>tc={6B504FEE-799F-1F4B-9194-A02D5FBB14A1}</author>
    <author>tc={9C25ADA3-A0DD-AE49-BB3C-59E65AB620DE}</author>
    <author>tc={CF71A66E-3463-7342-A80E-EE928DD366FF}</author>
    <author>tc={E7BFD2F1-ED2C-6D43-ABEB-4A08C0FFAEDC}</author>
    <author>tc={54C89511-5600-D84B-AB46-0E2DC8BB4617}</author>
    <author>tc={0157E8D4-46C7-2347-AE11-FF3BF7DE6F45}</author>
    <author>tc={692E6432-B1FC-734D-AAB1-C6AD9472D7BF}</author>
    <author>tc={BCBEFE35-DBAC-ED41-9E9D-60BAA6E02C97}</author>
    <author>tc={CACDEE2E-AEE1-D549-8120-7F1CB2B005E0}</author>
  </authors>
  <commentList>
    <comment ref="W5" authorId="0" shapeId="0" xr:uid="{00000000-0006-0000-0000-000001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giữa kỳ 1 từ tuần 1 - 9, kiểm tra tuần đến tuần 9, từ bài 1 đến bài 15.
</t>
        </r>
      </text>
    </comment>
    <comment ref="D7" authorId="1" shapeId="0" xr:uid="{00000000-0006-0000-0000-000002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trắc nghiệm</t>
        </r>
      </text>
    </comment>
    <comment ref="E7" authorId="2" shapeId="0" xr:uid="{00000000-0006-0000-0000-000003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câu hỏi trắc nghiệm nhận biết từ 0,5 —&gt; 0,75 phút/câu</t>
        </r>
      </text>
    </comment>
    <comment ref="F7" authorId="3" shapeId="0" xr:uid="{00000000-0006-0000-0000-000004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tự luận, học sinh đọc câu hỏi mức này trả lời được các ý trong sách giáo khoa hoặc kiến thức thầy cô truyền tải trên lớp ở mức biết/tái hiện, liệt kê
- thời gian câu hỏi này khoảng 3 phút/câu, phần trả lời theo ý mỗi ý 0,25</t>
        </r>
      </text>
    </comment>
    <comment ref="G7" authorId="4" shapeId="0" xr:uid="{00000000-0006-0000-0000-000005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TL Nhận biết từ 3 - 4 phút/câu (1 điểm)</t>
        </r>
      </text>
    </comment>
    <comment ref="I7" authorId="5" shapeId="0" xr:uid="{00000000-0006-0000-0000-000006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câu hỏi ở mức độ thông hiểu được thiết kế tối đa 4 dòng (phần dẫn và phần phương án lựa chọn) thời gian từ 1,0 -1,25phút/câu</t>
        </r>
      </text>
    </comment>
    <comment ref="K7" authorId="6" shapeId="0" xr:uid="{00000000-0006-0000-0000-000007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tự luận nhận biết được tính theo ý (0,25 đ) x số ý x (1 phút —&gt; 1,25 phút) 
</t>
        </r>
      </text>
    </comment>
    <comment ref="L7" authorId="7" shapeId="0" xr:uid="{00000000-0006-0000-0000-000008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câu dạng vận dụng, áp dụng kiến thức có trong chuẩn và học liệu trong sách giáo khoa vào một trường hợp cụ thể.
</t>
        </r>
      </text>
    </comment>
    <comment ref="M7" authorId="8" shapeId="0" xr:uid="{00000000-0006-0000-0000-000009000000}">
      <text>
        <r>
          <rPr>
            <sz val="12"/>
            <color rgb="FF000000"/>
            <rFont val="Calibri"/>
            <scheme val="minor"/>
          </rPr>
          <t>[Threaded comment]
Your version of Excel allows you to read this threaded comment; however, any edits to it will get removed if the file is opened in a newer version of Excel. Learn more: https://go.microsoft.com/fwlink/?linkid=870924
Comment:
    thời gian từ 1,5 - 1,75 phút/câu</t>
        </r>
      </text>
    </comment>
    <comment ref="O7" authorId="9" shapeId="0" xr:uid="{00000000-0006-0000-0000-00000A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câu vận dụng tự luận = (1,25  - 1,5) x số ý = câu có 4 ý từ 5- 6 phút. </t>
        </r>
      </text>
    </comment>
    <comment ref="Q7" authorId="10" shapeId="0" xr:uid="{00000000-0006-0000-0000-00000B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2 - 2,5 phút/câu
</t>
        </r>
      </text>
    </comment>
    <comment ref="S7" authorId="11" shapeId="0" xr:uid="{00000000-0006-0000-0000-00000C000000}">
      <text>
        <r>
          <rPr>
            <sz val="12"/>
            <color rgb="FF000000"/>
            <rFont val="Calibri"/>
            <scheme val="minor"/>
          </rPr>
          <t xml:space="preserve">[Threaded comment]
Your version of Excel allows you to read this threaded comment; however, any edits to it will get removed if the file is opened in a newer version of Excel. Learn more: https://go.microsoft.com/fwlink/?linkid=870924
Comment:
    thời gian từ (2,5 - 3) * số ý . khoảng 5 - 6 phút/ câu. </t>
        </r>
      </text>
    </comment>
  </commentList>
</comments>
</file>

<file path=xl/sharedStrings.xml><?xml version="1.0" encoding="utf-8"?>
<sst xmlns="http://schemas.openxmlformats.org/spreadsheetml/2006/main" count="46" uniqueCount="32">
  <si>
    <t>STT</t>
  </si>
  <si>
    <t>NỘI DUNG KIẾN THỨC</t>
  </si>
  <si>
    <t>ĐƠN VỊ KIẾN THỨC</t>
  </si>
  <si>
    <t>CÂU HỎI THEO MỨC ĐỘ NHẬN THỨC</t>
  </si>
  <si>
    <t>tổng số câu</t>
  </si>
  <si>
    <t>Tổng thời gian</t>
  </si>
  <si>
    <t>tỉ lệ %</t>
  </si>
  <si>
    <t>THÔNG HIỂU</t>
  </si>
  <si>
    <t>VẬN DỤNG</t>
  </si>
  <si>
    <t>VẬN DỤNG CAO</t>
  </si>
  <si>
    <t>chTN</t>
  </si>
  <si>
    <t>Thời gian</t>
  </si>
  <si>
    <t>ch TL</t>
  </si>
  <si>
    <t>chTL</t>
  </si>
  <si>
    <t xml:space="preserve">tổng </t>
  </si>
  <si>
    <t xml:space="preserve">tỉ lệ </t>
  </si>
  <si>
    <t>tổng điểm</t>
  </si>
  <si>
    <t>NHẬN BIẾT</t>
  </si>
  <si>
    <t>MÔN  GIÁO DỤC KINH TẾ VÀ PHÁP LUẬT  10, THỜI GIAN 45 PHÚT</t>
  </si>
  <si>
    <t>Bài 5: Giá cả thị trường và chức năng của giá cả thị trường</t>
  </si>
  <si>
    <t>Cuối HKI (2 tiết/tuần) đến tuần thứ  16-17 HKI (Bài 5,6,7,8,9)</t>
  </si>
  <si>
    <t>MA TRẬN ĐỀ KIỂM TRA CUỐI HỌC KỲ I</t>
  </si>
  <si>
    <t>Bài 6: Ngân sách nhà nước và thực hiện pháp luật về ngân sách</t>
  </si>
  <si>
    <t>Bài 7: Thuế và thực hiện pháp luật về thuế</t>
  </si>
  <si>
    <t>Bài 8: Sản xuất kinh doanh và các mô hình sản xuất kinh doanh</t>
  </si>
  <si>
    <t>Bài 9: Tín dụng và vai trò của tín dụng</t>
  </si>
  <si>
    <t>1. Khái niệm giá cả thị trường
3. Chức năng của thị trường</t>
  </si>
  <si>
    <t>1. Khái niệm ngân sách nhà nước
2. Đặc điểm của ngân sách nhà nước
3. Vai trò của ngân sách nhà nước
4. Quyền và nghĩa vụ của công dân trong thực hiện pháp luật về ngân sách nhà nước</t>
  </si>
  <si>
    <t>1. Thuế và một số loại thuế phổ biến
2. Vai trò của thuế
3. Quyền và nghĩa vụ của công dân trong thực hiện pháp luật về thuế</t>
  </si>
  <si>
    <t>1. Vai trò của sản xuất kinh doanh
2. Một số mô hình sản xuất kinh doanh
3. Lựa chọn mô hình sản xuất kinh doanh phù hợp</t>
  </si>
  <si>
    <t>1. Khái niệm tín dụng
2. Đặc điểm của tín dụng
3. Vai trò của tín dụng
4. Sự chênh lệch giữa chi phí sử dụng tiền mặt và mua tín dụng</t>
  </si>
  <si>
    <t>Thời gian/ câu trắc nghiệm/tự luận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</si>
</sst>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 * #,##0_ ;_ * \-#,##0_ ;_ * &quot;-&quot;_ ;_ @_ "/>
  </numFmts>
  <fonts count="11">
    <font>
      <sz val="11"/>
      <color theme="1"/>
      <name val="Calibri"/>
      <charset val="134"/>
      <scheme val="minor"/>
    </font>
    <font>
      <b/>
      <sz val="20"/>
      <color theme="1"/>
      <name val="Times New Roman"/>
      <charset val="134"/>
    </font>
    <font>
      <sz val="12"/>
      <color theme="1"/>
      <name val="Times New Roman"/>
      <charset val="134"/>
    </font>
    <font>
      <i/>
      <sz val="12"/>
      <color theme="1"/>
      <name val="Times New Roman"/>
      <charset val="134"/>
    </font>
    <font>
      <sz val="14"/>
      <color theme="1"/>
      <name val="Times New Roman"/>
      <charset val="134"/>
    </font>
    <font>
      <sz val="12"/>
      <color rgb="FF000000"/>
      <name val="Calibri"/>
      <scheme val="minor"/>
    </font>
    <font>
      <sz val="11"/>
      <color theme="1"/>
      <name val="Calibri"/>
      <charset val="134"/>
      <scheme val="minor"/>
    </font>
    <font>
      <b/>
      <sz val="13"/>
      <color theme="1"/>
      <name val="Times New Roman"/>
      <family val="1"/>
    </font>
    <font>
      <i/>
      <sz val="13"/>
      <color theme="1"/>
      <name val="Times New Roman"/>
      <family val="1"/>
    </font>
    <font>
      <sz val="13"/>
      <color theme="1"/>
      <name val="Times New Roman"/>
      <family val="1"/>
    </font>
    <font>
      <b/>
      <i/>
      <sz val="13"/>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3">
    <xf numFmtId="0" fontId="0" fillId="0" borderId="0">
      <alignment vertical="center"/>
    </xf>
    <xf numFmtId="164"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6">
    <xf numFmtId="0" fontId="0" fillId="0" borderId="0" xfId="0">
      <alignment vertical="center"/>
    </xf>
    <xf numFmtId="0" fontId="2" fillId="0" borderId="0" xfId="0" applyFont="1" applyAlignment="1"/>
    <xf numFmtId="0" fontId="2" fillId="0" borderId="0" xfId="0" applyFont="1" applyAlignment="1">
      <alignment horizontal="center" vertical="center"/>
    </xf>
    <xf numFmtId="0" fontId="3" fillId="0" borderId="0" xfId="0" applyFont="1" applyAlignment="1"/>
    <xf numFmtId="0" fontId="3" fillId="0" borderId="0" xfId="0" applyFont="1" applyAlignment="1">
      <alignment horizontal="center"/>
    </xf>
    <xf numFmtId="0" fontId="2" fillId="0" borderId="0" xfId="0" applyFont="1" applyAlignment="1">
      <alignment horizontal="center"/>
    </xf>
    <xf numFmtId="0" fontId="0" fillId="0" borderId="0" xfId="0" applyAlignment="1"/>
    <xf numFmtId="0" fontId="4" fillId="0" borderId="0" xfId="0" applyFont="1" applyAlignment="1">
      <alignment horizontal="center" vertical="center"/>
    </xf>
    <xf numFmtId="0" fontId="0" fillId="0" borderId="0" xfId="0" applyAlignment="1">
      <alignment horizontal="center"/>
    </xf>
    <xf numFmtId="0" fontId="7" fillId="0" borderId="1" xfId="0" applyFont="1" applyBorder="1" applyAlignment="1">
      <alignment horizontal="center" vertical="center" wrapText="1"/>
    </xf>
    <xf numFmtId="0" fontId="9" fillId="0" borderId="1" xfId="0" applyFont="1" applyBorder="1" applyAlignment="1">
      <alignment vertical="center" wrapText="1"/>
    </xf>
    <xf numFmtId="0" fontId="8" fillId="0" borderId="1" xfId="0" applyFont="1" applyBorder="1" applyAlignment="1">
      <alignment horizontal="center" vertical="center" wrapText="1"/>
    </xf>
    <xf numFmtId="9" fontId="8" fillId="0" borderId="1" xfId="2" applyFont="1" applyBorder="1" applyAlignment="1">
      <alignment horizontal="center" vertical="center" wrapText="1"/>
    </xf>
    <xf numFmtId="0" fontId="8" fillId="0" borderId="0" xfId="0" applyFont="1" applyAlignment="1">
      <alignment horizontal="left"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8" fillId="0" borderId="1" xfId="0" applyFont="1" applyBorder="1" applyAlignment="1">
      <alignment horizontal="center" vertical="center"/>
    </xf>
    <xf numFmtId="41" fontId="8" fillId="0" borderId="1" xfId="1" applyNumberFormat="1" applyFont="1" applyBorder="1" applyAlignment="1">
      <alignment horizontal="center" vertical="center"/>
    </xf>
    <xf numFmtId="9" fontId="8" fillId="0" borderId="1" xfId="0" applyNumberFormat="1" applyFont="1" applyBorder="1" applyAlignment="1">
      <alignment horizontal="center" vertical="center"/>
    </xf>
    <xf numFmtId="0" fontId="9" fillId="0" borderId="0" xfId="0" applyFont="1">
      <alignment vertical="center"/>
    </xf>
    <xf numFmtId="0" fontId="10" fillId="0" borderId="1" xfId="0" applyFont="1" applyBorder="1" applyAlignment="1">
      <alignment horizontal="center" vertical="center"/>
    </xf>
    <xf numFmtId="0" fontId="7" fillId="0" borderId="0" xfId="0" applyFont="1">
      <alignment vertical="center"/>
    </xf>
    <xf numFmtId="0" fontId="9" fillId="0" borderId="1" xfId="0" applyFont="1" applyBorder="1">
      <alignmen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1" fontId="8" fillId="2" borderId="1" xfId="1" applyNumberFormat="1" applyFont="1" applyFill="1" applyBorder="1" applyAlignment="1">
      <alignment horizontal="center" vertical="center"/>
    </xf>
    <xf numFmtId="0" fontId="10"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9" fontId="7" fillId="0" borderId="1" xfId="2" applyFont="1" applyBorder="1" applyAlignment="1">
      <alignment horizontal="center" vertical="center"/>
    </xf>
    <xf numFmtId="0" fontId="7" fillId="0" borderId="0" xfId="0" applyFont="1" applyAlignment="1">
      <alignment horizontal="center" vertical="center"/>
    </xf>
    <xf numFmtId="9" fontId="7" fillId="0" borderId="1" xfId="0" applyNumberFormat="1" applyFont="1" applyBorder="1">
      <alignment vertical="center"/>
    </xf>
    <xf numFmtId="0" fontId="7" fillId="0" borderId="1" xfId="0" applyFont="1" applyBorder="1" applyAlignment="1">
      <alignment horizontal="center" vertical="center"/>
    </xf>
    <xf numFmtId="41" fontId="8" fillId="0" borderId="1" xfId="0" applyNumberFormat="1" applyFont="1" applyBorder="1" applyAlignment="1">
      <alignment horizontal="center" vertical="center" wrapText="1"/>
    </xf>
    <xf numFmtId="41" fontId="8" fillId="0" borderId="1" xfId="0" applyNumberFormat="1" applyFont="1" applyBorder="1" applyAlignment="1">
      <alignment vertical="center" wrapText="1"/>
    </xf>
    <xf numFmtId="0" fontId="7" fillId="3" borderId="1" xfId="0" applyFont="1" applyFill="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horizontal="left" vertical="center" wrapText="1"/>
    </xf>
    <xf numFmtId="0" fontId="7" fillId="0" borderId="2" xfId="0" applyFont="1" applyBorder="1" applyAlignment="1">
      <alignment horizontal="center" vertical="center"/>
    </xf>
    <xf numFmtId="0" fontId="8" fillId="3" borderId="1" xfId="0" applyFont="1" applyFill="1" applyBorder="1" applyAlignment="1">
      <alignment horizontal="center" vertical="center"/>
    </xf>
    <xf numFmtId="41" fontId="8" fillId="3" borderId="1" xfId="1" applyNumberFormat="1" applyFont="1" applyFill="1" applyBorder="1" applyAlignment="1">
      <alignment horizontal="center" vertical="center"/>
    </xf>
    <xf numFmtId="0" fontId="8" fillId="0" borderId="8" xfId="0" applyFont="1" applyBorder="1" applyAlignment="1">
      <alignment horizontal="left" vertical="center" wrapText="1"/>
    </xf>
    <xf numFmtId="0" fontId="8" fillId="0" borderId="0" xfId="0" applyFont="1" applyAlignment="1">
      <alignment horizontal="left" vertical="center" wrapText="1"/>
    </xf>
    <xf numFmtId="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3">
    <cellStyle name="Comma [0]" xfId="1" builtinId="6"/>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18" Type="http://schemas.microsoft.com/office/2017/10/relationships/person" Target="persons/person11.xml"/><Relationship Id="rId3" Type="http://schemas.openxmlformats.org/officeDocument/2006/relationships/styles" Target="styles.xml"/><Relationship Id="rId7" Type="http://schemas.microsoft.com/office/2017/10/relationships/person" Target="persons/person0.xml"/><Relationship Id="rId12" Type="http://schemas.microsoft.com/office/2017/10/relationships/person" Target="persons/person5.xml"/><Relationship Id="rId17" Type="http://schemas.microsoft.com/office/2017/10/relationships/person" Target="persons/person10.xml"/><Relationship Id="rId2" Type="http://schemas.openxmlformats.org/officeDocument/2006/relationships/theme" Target="theme/theme1.xml"/><Relationship Id="rId16"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microsoft.com/office/2017/10/relationships/person" Target="persons/person.xml"/><Relationship Id="rId15" Type="http://schemas.microsoft.com/office/2017/10/relationships/person" Target="persons/person7.xml"/><Relationship Id="rId10" Type="http://schemas.microsoft.com/office/2017/10/relationships/person" Target="persons/person2.xml"/><Relationship Id="rId4" Type="http://schemas.openxmlformats.org/officeDocument/2006/relationships/sharedStrings" Target="sharedStrings.xml"/><Relationship Id="rId14" Type="http://schemas.microsoft.com/office/2017/10/relationships/person" Target="persons/person9.xml"/><Relationship Id="rId9" Type="http://schemas.microsoft.com/office/2017/10/relationships/person" Target="persons/person4.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abSelected="1" topLeftCell="C1" zoomScale="73" zoomScaleNormal="73" workbookViewId="0">
      <selection activeCell="T11" sqref="T11"/>
    </sheetView>
  </sheetViews>
  <sheetFormatPr defaultColWidth="9.109375" defaultRowHeight="14.4"/>
  <cols>
    <col min="1" max="1" width="5.88671875" customWidth="1"/>
    <col min="2" max="2" width="39.6640625" customWidth="1"/>
    <col min="3" max="3" width="84.109375" customWidth="1"/>
    <col min="6" max="6" width="9.21875" customWidth="1"/>
  </cols>
  <sheetData>
    <row r="1" spans="1:26" ht="24.6">
      <c r="A1" s="50" t="s">
        <v>21</v>
      </c>
      <c r="B1" s="50"/>
      <c r="C1" s="50"/>
      <c r="D1" s="50"/>
      <c r="E1" s="50"/>
      <c r="F1" s="50"/>
      <c r="G1" s="50"/>
      <c r="H1" s="50"/>
      <c r="I1" s="50"/>
      <c r="J1" s="50"/>
      <c r="K1" s="50"/>
      <c r="L1" s="50"/>
      <c r="M1" s="50"/>
      <c r="N1" s="50"/>
      <c r="O1" s="50"/>
      <c r="P1" s="50"/>
      <c r="Q1" s="50"/>
      <c r="R1" s="50"/>
      <c r="S1" s="50"/>
      <c r="T1" s="50"/>
      <c r="U1" s="50"/>
      <c r="V1" s="50"/>
      <c r="W1" s="50"/>
      <c r="X1" s="6"/>
      <c r="Y1" s="6"/>
      <c r="Z1" s="6"/>
    </row>
    <row r="2" spans="1:26" ht="24.6">
      <c r="A2" s="50" t="s">
        <v>18</v>
      </c>
      <c r="B2" s="50"/>
      <c r="C2" s="50"/>
      <c r="D2" s="50"/>
      <c r="E2" s="50"/>
      <c r="F2" s="50"/>
      <c r="G2" s="50"/>
      <c r="H2" s="50"/>
      <c r="I2" s="50"/>
      <c r="J2" s="50"/>
      <c r="K2" s="50"/>
      <c r="L2" s="50"/>
      <c r="M2" s="50"/>
      <c r="N2" s="50"/>
      <c r="O2" s="50"/>
      <c r="P2" s="50"/>
      <c r="Q2" s="50"/>
      <c r="R2" s="50"/>
      <c r="S2" s="50"/>
      <c r="T2" s="50"/>
      <c r="U2" s="50"/>
      <c r="V2" s="50"/>
      <c r="W2" s="50"/>
      <c r="X2" s="6"/>
      <c r="Y2" s="6"/>
      <c r="Z2" s="6"/>
    </row>
    <row r="3" spans="1:26" ht="15.6">
      <c r="A3" s="1"/>
      <c r="B3" s="2" t="s">
        <v>31</v>
      </c>
      <c r="C3" s="2"/>
      <c r="D3" s="3"/>
      <c r="E3" s="3"/>
      <c r="F3" s="4"/>
      <c r="G3" s="4"/>
      <c r="H3" s="3"/>
      <c r="I3" s="3"/>
      <c r="J3" s="4"/>
      <c r="K3" s="3"/>
      <c r="L3" s="3"/>
      <c r="M3" s="3"/>
      <c r="N3" s="3"/>
      <c r="O3" s="3"/>
      <c r="P3" s="3"/>
      <c r="Q3" s="3"/>
      <c r="R3" s="3"/>
      <c r="S3" s="3"/>
      <c r="T3" s="3"/>
      <c r="U3" s="1"/>
      <c r="V3" s="1"/>
      <c r="W3" s="1"/>
      <c r="X3" s="6"/>
      <c r="Y3" s="6"/>
      <c r="Z3" s="6"/>
    </row>
    <row r="4" spans="1:26" ht="15.6">
      <c r="A4" s="1"/>
      <c r="B4" s="1"/>
      <c r="C4" s="1"/>
      <c r="D4" s="1"/>
      <c r="E4" s="1"/>
      <c r="F4" s="5"/>
      <c r="G4" s="5"/>
      <c r="H4" s="1"/>
      <c r="I4" s="1"/>
      <c r="J4" s="5"/>
      <c r="K4" s="1"/>
      <c r="L4" s="1"/>
      <c r="M4" s="1"/>
      <c r="N4" s="1"/>
      <c r="O4" s="1"/>
      <c r="P4" s="1"/>
      <c r="Q4" s="1"/>
      <c r="R4" s="1"/>
      <c r="S4" s="1"/>
      <c r="T4" s="1"/>
      <c r="U4" s="1"/>
      <c r="V4" s="1"/>
      <c r="W4" s="1"/>
      <c r="X4" s="6"/>
      <c r="Y4" s="6"/>
      <c r="Z4" s="6"/>
    </row>
    <row r="5" spans="1:26" ht="16.8">
      <c r="A5" s="51" t="s">
        <v>0</v>
      </c>
      <c r="B5" s="51" t="s">
        <v>1</v>
      </c>
      <c r="C5" s="53" t="s">
        <v>2</v>
      </c>
      <c r="D5" s="51" t="s">
        <v>3</v>
      </c>
      <c r="E5" s="51"/>
      <c r="F5" s="51"/>
      <c r="G5" s="51"/>
      <c r="H5" s="51"/>
      <c r="I5" s="51"/>
      <c r="J5" s="51"/>
      <c r="K5" s="51"/>
      <c r="L5" s="51"/>
      <c r="M5" s="51"/>
      <c r="N5" s="51"/>
      <c r="O5" s="51"/>
      <c r="P5" s="51"/>
      <c r="Q5" s="51"/>
      <c r="R5" s="51"/>
      <c r="S5" s="51"/>
      <c r="T5" s="51" t="s">
        <v>4</v>
      </c>
      <c r="U5" s="51"/>
      <c r="V5" s="51" t="s">
        <v>5</v>
      </c>
      <c r="W5" s="51" t="s">
        <v>6</v>
      </c>
      <c r="X5" s="42" t="s">
        <v>20</v>
      </c>
      <c r="Y5" s="43"/>
      <c r="Z5" s="43"/>
    </row>
    <row r="6" spans="1:26" ht="16.8">
      <c r="A6" s="51"/>
      <c r="B6" s="51"/>
      <c r="C6" s="54"/>
      <c r="D6" s="51" t="s">
        <v>17</v>
      </c>
      <c r="E6" s="51"/>
      <c r="F6" s="51"/>
      <c r="G6" s="51"/>
      <c r="H6" s="51" t="s">
        <v>7</v>
      </c>
      <c r="I6" s="51"/>
      <c r="J6" s="51"/>
      <c r="K6" s="51"/>
      <c r="L6" s="51" t="s">
        <v>8</v>
      </c>
      <c r="M6" s="51"/>
      <c r="N6" s="51"/>
      <c r="O6" s="51"/>
      <c r="P6" s="52" t="s">
        <v>9</v>
      </c>
      <c r="Q6" s="52"/>
      <c r="R6" s="52"/>
      <c r="S6" s="52"/>
      <c r="T6" s="51"/>
      <c r="U6" s="51"/>
      <c r="V6" s="51"/>
      <c r="W6" s="51"/>
      <c r="X6" s="42"/>
      <c r="Y6" s="43"/>
      <c r="Z6" s="43"/>
    </row>
    <row r="7" spans="1:26" ht="33.6">
      <c r="A7" s="51"/>
      <c r="B7" s="51"/>
      <c r="C7" s="55"/>
      <c r="D7" s="9" t="s">
        <v>10</v>
      </c>
      <c r="E7" s="9" t="s">
        <v>11</v>
      </c>
      <c r="F7" s="36" t="s">
        <v>12</v>
      </c>
      <c r="G7" s="9" t="s">
        <v>11</v>
      </c>
      <c r="H7" s="9" t="s">
        <v>10</v>
      </c>
      <c r="I7" s="9" t="s">
        <v>11</v>
      </c>
      <c r="J7" s="36" t="s">
        <v>12</v>
      </c>
      <c r="K7" s="9" t="s">
        <v>11</v>
      </c>
      <c r="L7" s="9" t="s">
        <v>10</v>
      </c>
      <c r="M7" s="9" t="s">
        <v>11</v>
      </c>
      <c r="N7" s="36" t="s">
        <v>12</v>
      </c>
      <c r="O7" s="9" t="s">
        <v>11</v>
      </c>
      <c r="P7" s="23" t="s">
        <v>10</v>
      </c>
      <c r="Q7" s="23" t="s">
        <v>11</v>
      </c>
      <c r="R7" s="36" t="s">
        <v>12</v>
      </c>
      <c r="S7" s="23" t="s">
        <v>11</v>
      </c>
      <c r="T7" s="9" t="s">
        <v>10</v>
      </c>
      <c r="U7" s="9" t="s">
        <v>13</v>
      </c>
      <c r="V7" s="51"/>
      <c r="W7" s="51"/>
      <c r="X7" s="42"/>
      <c r="Y7" s="43"/>
      <c r="Z7" s="43"/>
    </row>
    <row r="8" spans="1:26" ht="52.2" customHeight="1">
      <c r="A8" s="39">
        <v>1</v>
      </c>
      <c r="B8" s="37" t="s">
        <v>19</v>
      </c>
      <c r="C8" s="10" t="s">
        <v>26</v>
      </c>
      <c r="D8" s="27">
        <v>2</v>
      </c>
      <c r="E8" s="27">
        <v>2</v>
      </c>
      <c r="F8" s="11"/>
      <c r="G8" s="11"/>
      <c r="H8" s="27">
        <v>1</v>
      </c>
      <c r="I8" s="11">
        <v>1</v>
      </c>
      <c r="J8" s="11"/>
      <c r="K8" s="11"/>
      <c r="L8" s="27">
        <v>2</v>
      </c>
      <c r="M8" s="27">
        <v>3</v>
      </c>
      <c r="N8" s="11"/>
      <c r="O8" s="11"/>
      <c r="P8" s="28">
        <v>1</v>
      </c>
      <c r="Q8" s="28">
        <v>1</v>
      </c>
      <c r="R8" s="28"/>
      <c r="S8" s="28"/>
      <c r="T8" s="9">
        <f>SUM(D8+H8+L8+P8)</f>
        <v>6</v>
      </c>
      <c r="U8" s="9">
        <v>0</v>
      </c>
      <c r="V8" s="11">
        <f>SUM(E8+I8+M8+Q8)</f>
        <v>7</v>
      </c>
      <c r="W8" s="12">
        <v>0.12</v>
      </c>
      <c r="X8" s="13"/>
      <c r="Y8" s="13"/>
      <c r="Z8" s="13"/>
    </row>
    <row r="9" spans="1:26" ht="94.8" customHeight="1">
      <c r="A9" s="33">
        <v>2</v>
      </c>
      <c r="B9" s="38" t="s">
        <v>22</v>
      </c>
      <c r="C9" s="15" t="s">
        <v>27</v>
      </c>
      <c r="D9" s="16">
        <v>2</v>
      </c>
      <c r="E9" s="17">
        <v>2</v>
      </c>
      <c r="F9" s="16"/>
      <c r="G9" s="17"/>
      <c r="H9" s="16">
        <v>1</v>
      </c>
      <c r="I9" s="17">
        <v>3</v>
      </c>
      <c r="J9" s="16"/>
      <c r="K9" s="17"/>
      <c r="L9" s="16">
        <v>2</v>
      </c>
      <c r="M9" s="17">
        <v>1</v>
      </c>
      <c r="N9" s="16"/>
      <c r="O9" s="17"/>
      <c r="P9" s="24">
        <v>1</v>
      </c>
      <c r="Q9" s="25">
        <v>1</v>
      </c>
      <c r="R9" s="24"/>
      <c r="S9" s="25"/>
      <c r="T9" s="20">
        <f>SUM(D9+H9+L9+P9)</f>
        <v>6</v>
      </c>
      <c r="U9" s="11">
        <v>0</v>
      </c>
      <c r="V9" s="35">
        <f>SUM(E9+I9+M9+Q9)</f>
        <v>7</v>
      </c>
      <c r="W9" s="18">
        <v>0.12</v>
      </c>
      <c r="X9" s="19"/>
      <c r="Y9" s="19"/>
      <c r="Z9" s="19"/>
    </row>
    <row r="10" spans="1:26" ht="82.8" customHeight="1">
      <c r="A10" s="33">
        <v>3</v>
      </c>
      <c r="B10" s="38" t="s">
        <v>23</v>
      </c>
      <c r="C10" s="15" t="s">
        <v>28</v>
      </c>
      <c r="D10" s="16">
        <v>2</v>
      </c>
      <c r="E10" s="17">
        <v>2</v>
      </c>
      <c r="F10" s="16"/>
      <c r="G10" s="17"/>
      <c r="H10" s="16"/>
      <c r="I10" s="17"/>
      <c r="J10" s="40">
        <v>1</v>
      </c>
      <c r="K10" s="41">
        <v>7</v>
      </c>
      <c r="L10" s="16">
        <v>2</v>
      </c>
      <c r="M10" s="17">
        <v>3</v>
      </c>
      <c r="N10" s="16"/>
      <c r="O10" s="17"/>
      <c r="P10" s="24">
        <v>1</v>
      </c>
      <c r="Q10" s="25">
        <v>1</v>
      </c>
      <c r="R10" s="24"/>
      <c r="S10" s="25"/>
      <c r="T10" s="20">
        <f>SUM(D10+L10+P10)</f>
        <v>5</v>
      </c>
      <c r="U10" s="11">
        <f>SUM(J10)</f>
        <v>1</v>
      </c>
      <c r="V10" s="35">
        <f>SUM(E10+K10+M10+Q10)</f>
        <v>13</v>
      </c>
      <c r="W10" s="18">
        <v>0.35</v>
      </c>
      <c r="X10" s="19"/>
      <c r="Y10" s="19"/>
      <c r="Z10" s="19"/>
    </row>
    <row r="11" spans="1:26" ht="62.4" customHeight="1">
      <c r="A11" s="33">
        <v>4</v>
      </c>
      <c r="B11" s="38" t="s">
        <v>24</v>
      </c>
      <c r="C11" s="15" t="s">
        <v>29</v>
      </c>
      <c r="D11" s="16">
        <v>2</v>
      </c>
      <c r="E11" s="17">
        <v>2</v>
      </c>
      <c r="F11" s="16"/>
      <c r="G11" s="17"/>
      <c r="H11" s="16">
        <v>2</v>
      </c>
      <c r="I11" s="17">
        <v>1</v>
      </c>
      <c r="J11" s="16"/>
      <c r="K11" s="17"/>
      <c r="L11" s="16"/>
      <c r="M11" s="17"/>
      <c r="N11" s="40">
        <v>1</v>
      </c>
      <c r="O11" s="41">
        <v>8</v>
      </c>
      <c r="P11" s="24">
        <v>1</v>
      </c>
      <c r="Q11" s="25">
        <v>1</v>
      </c>
      <c r="R11" s="24"/>
      <c r="S11" s="25"/>
      <c r="T11" s="20">
        <f>SUM(D11+H11+P11)</f>
        <v>5</v>
      </c>
      <c r="U11" s="11">
        <f>SUM(N11)</f>
        <v>1</v>
      </c>
      <c r="V11" s="35">
        <f>SUM(E11+I11+O11+Q11)</f>
        <v>12</v>
      </c>
      <c r="W11" s="18">
        <v>0.31</v>
      </c>
      <c r="X11" s="19"/>
      <c r="Y11" s="19"/>
      <c r="Z11" s="19"/>
    </row>
    <row r="12" spans="1:26" ht="90.6" customHeight="1">
      <c r="A12" s="33">
        <v>5</v>
      </c>
      <c r="B12" s="38" t="s">
        <v>25</v>
      </c>
      <c r="C12" s="15" t="s">
        <v>30</v>
      </c>
      <c r="D12" s="16">
        <v>2</v>
      </c>
      <c r="E12" s="17">
        <v>2</v>
      </c>
      <c r="F12" s="16"/>
      <c r="G12" s="17"/>
      <c r="H12" s="16">
        <v>2</v>
      </c>
      <c r="I12" s="17">
        <v>1</v>
      </c>
      <c r="J12" s="16"/>
      <c r="K12" s="17"/>
      <c r="L12" s="16">
        <v>2</v>
      </c>
      <c r="M12" s="17">
        <v>3</v>
      </c>
      <c r="N12" s="16"/>
      <c r="O12" s="17"/>
      <c r="P12" s="24"/>
      <c r="Q12" s="25"/>
      <c r="R12" s="24"/>
      <c r="S12" s="25"/>
      <c r="T12" s="20">
        <f>SUM(D12+H12+L12)</f>
        <v>6</v>
      </c>
      <c r="U12" s="11">
        <v>0</v>
      </c>
      <c r="V12" s="34">
        <f>SUM(E12+I12+M12)</f>
        <v>6</v>
      </c>
      <c r="W12" s="18">
        <v>0.1</v>
      </c>
      <c r="X12" s="19"/>
      <c r="Y12" s="19"/>
      <c r="Z12" s="19"/>
    </row>
    <row r="13" spans="1:26" ht="16.8">
      <c r="A13" s="49" t="s">
        <v>14</v>
      </c>
      <c r="B13" s="49"/>
      <c r="C13" s="14"/>
      <c r="D13" s="20">
        <f t="shared" ref="D13:J13" si="0">SUM(D8:D12)</f>
        <v>10</v>
      </c>
      <c r="E13" s="20">
        <f t="shared" si="0"/>
        <v>10</v>
      </c>
      <c r="F13" s="20">
        <f t="shared" si="0"/>
        <v>0</v>
      </c>
      <c r="G13" s="20">
        <f t="shared" si="0"/>
        <v>0</v>
      </c>
      <c r="H13" s="20">
        <f t="shared" si="0"/>
        <v>6</v>
      </c>
      <c r="I13" s="20">
        <f>SUM(I8:I12)</f>
        <v>6</v>
      </c>
      <c r="J13" s="20">
        <f t="shared" si="0"/>
        <v>1</v>
      </c>
      <c r="K13" s="20">
        <f t="shared" ref="K13:Q13" si="1">SUM(K8:K12)</f>
        <v>7</v>
      </c>
      <c r="L13" s="20">
        <f t="shared" si="1"/>
        <v>8</v>
      </c>
      <c r="M13" s="20">
        <f t="shared" si="1"/>
        <v>10</v>
      </c>
      <c r="N13" s="20">
        <f t="shared" si="1"/>
        <v>1</v>
      </c>
      <c r="O13" s="20">
        <f t="shared" si="1"/>
        <v>8</v>
      </c>
      <c r="P13" s="26">
        <f t="shared" si="1"/>
        <v>4</v>
      </c>
      <c r="Q13" s="26">
        <f t="shared" si="1"/>
        <v>4</v>
      </c>
      <c r="R13" s="26">
        <f t="shared" ref="R13" si="2">SUM(R8:R12)</f>
        <v>0</v>
      </c>
      <c r="S13" s="26">
        <f>SUM(S8:S12)</f>
        <v>0</v>
      </c>
      <c r="T13" s="20">
        <f>SUM(T8:T12)</f>
        <v>28</v>
      </c>
      <c r="U13" s="20">
        <f>SUM(U8:U12)</f>
        <v>2</v>
      </c>
      <c r="V13" s="29">
        <f>SUM(V8:V12)</f>
        <v>45</v>
      </c>
      <c r="W13" s="30">
        <f>SUM(W8:W12)</f>
        <v>0.99999999999999989</v>
      </c>
      <c r="X13" s="31"/>
      <c r="Y13" s="21"/>
      <c r="Z13" s="21"/>
    </row>
    <row r="14" spans="1:26" ht="16.8">
      <c r="A14" s="49" t="s">
        <v>15</v>
      </c>
      <c r="B14" s="49"/>
      <c r="C14" s="20"/>
      <c r="D14" s="44">
        <v>0.4</v>
      </c>
      <c r="E14" s="45"/>
      <c r="F14" s="45"/>
      <c r="G14" s="45"/>
      <c r="H14" s="44">
        <v>0.3</v>
      </c>
      <c r="I14" s="45"/>
      <c r="J14" s="45"/>
      <c r="K14" s="45"/>
      <c r="L14" s="44">
        <v>0.2</v>
      </c>
      <c r="M14" s="45"/>
      <c r="N14" s="45"/>
      <c r="O14" s="45"/>
      <c r="P14" s="44">
        <v>0.1</v>
      </c>
      <c r="Q14" s="45"/>
      <c r="R14" s="45"/>
      <c r="S14" s="45"/>
      <c r="T14" s="22"/>
      <c r="U14" s="22"/>
      <c r="V14" s="22"/>
      <c r="W14" s="32">
        <f>SUM(D14:S14)</f>
        <v>0.99999999999999989</v>
      </c>
      <c r="X14" s="19"/>
      <c r="Y14" s="19"/>
      <c r="Z14" s="19"/>
    </row>
    <row r="15" spans="1:26" ht="16.8">
      <c r="A15" s="45" t="s">
        <v>16</v>
      </c>
      <c r="B15" s="45"/>
      <c r="C15" s="20"/>
      <c r="D15" s="46">
        <v>4</v>
      </c>
      <c r="E15" s="47"/>
      <c r="F15" s="47"/>
      <c r="G15" s="48"/>
      <c r="H15" s="46">
        <v>3</v>
      </c>
      <c r="I15" s="47"/>
      <c r="J15" s="47"/>
      <c r="K15" s="48"/>
      <c r="L15" s="46">
        <v>2</v>
      </c>
      <c r="M15" s="47"/>
      <c r="N15" s="47"/>
      <c r="O15" s="48"/>
      <c r="P15" s="46">
        <v>1</v>
      </c>
      <c r="Q15" s="47"/>
      <c r="R15" s="47"/>
      <c r="S15" s="48"/>
      <c r="T15" s="22"/>
      <c r="U15" s="22"/>
      <c r="V15" s="22"/>
      <c r="W15" s="33">
        <f>SUM(D15:S15)</f>
        <v>10</v>
      </c>
      <c r="X15" s="19"/>
      <c r="Y15" s="19"/>
      <c r="Z15" s="19"/>
    </row>
    <row r="16" spans="1:26" ht="18">
      <c r="A16" s="6"/>
      <c r="B16" s="6"/>
      <c r="C16" s="7"/>
      <c r="D16" s="6"/>
      <c r="E16" s="6"/>
      <c r="F16" s="8"/>
      <c r="G16" s="8"/>
      <c r="H16" s="6"/>
      <c r="I16" s="6"/>
      <c r="J16" s="8"/>
      <c r="K16" s="6"/>
      <c r="L16" s="6"/>
      <c r="M16" s="6"/>
      <c r="N16" s="6"/>
      <c r="O16" s="6"/>
      <c r="P16" s="6"/>
      <c r="Q16" s="6"/>
      <c r="R16" s="6"/>
      <c r="S16" s="6"/>
      <c r="T16" s="6"/>
      <c r="U16" s="6"/>
      <c r="V16" s="6"/>
      <c r="W16" s="6"/>
      <c r="X16" s="6"/>
      <c r="Y16" s="6"/>
      <c r="Z16" s="6"/>
    </row>
  </sheetData>
  <mergeCells count="25">
    <mergeCell ref="A1:W1"/>
    <mergeCell ref="A2:W2"/>
    <mergeCell ref="D5:S5"/>
    <mergeCell ref="D6:G6"/>
    <mergeCell ref="H6:K6"/>
    <mergeCell ref="L6:O6"/>
    <mergeCell ref="P6:S6"/>
    <mergeCell ref="A5:A7"/>
    <mergeCell ref="B5:B7"/>
    <mergeCell ref="C5:C7"/>
    <mergeCell ref="V5:V7"/>
    <mergeCell ref="W5:W7"/>
    <mergeCell ref="T5:U6"/>
    <mergeCell ref="X5:Z7"/>
    <mergeCell ref="P14:S14"/>
    <mergeCell ref="A15:B15"/>
    <mergeCell ref="D15:G15"/>
    <mergeCell ref="H15:K15"/>
    <mergeCell ref="L15:O15"/>
    <mergeCell ref="P15:S15"/>
    <mergeCell ref="A13:B13"/>
    <mergeCell ref="A14:B14"/>
    <mergeCell ref="D14:G14"/>
    <mergeCell ref="H14:K14"/>
    <mergeCell ref="L14:O14"/>
  </mergeCells>
  <pageMargins left="0.75" right="0.75" top="1" bottom="1" header="0.5" footer="0.5"/>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Lan Vân</cp:lastModifiedBy>
  <dcterms:created xsi:type="dcterms:W3CDTF">2022-03-13T16:46:00Z</dcterms:created>
  <dcterms:modified xsi:type="dcterms:W3CDTF">2023-12-02T11:06:29Z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C360739492C04C6DAA00F324DDD83999</vt:lpwstr>
  </property>
  <property fmtid="{D5CDD505-2E9C-101B-9397-08002B2CF9AE}" pid="3" name="KSOProductBuildVer">
    <vt:lpwstr>1033-11.2.0.10463</vt:lpwstr>
  </property>
</Properties>
</file>